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840" yWindow="0" windowWidth="12120" windowHeight="9120" tabRatio="500" activeTab="0"/>
  </bookViews>
  <sheets>
    <sheet name="Anexo 1-Propuesta economica" sheetId="1" r:id="rId1"/>
  </sheets>
  <definedNames>
    <definedName name="analisis" localSheetId="0">'Anexo 1-Propuesta economica'!$A$904</definedName>
    <definedName name="_xlnm.Print_Area" localSheetId="0">'Anexo 1-Propuesta economica'!$A$1:$G$91</definedName>
    <definedName name="contenido" localSheetId="0">'Anexo 1-Propuesta economica'!$A$49</definedName>
    <definedName name="refpost" localSheetId="0">'Anexo 1-Propuesta economica'!$A$940</definedName>
    <definedName name="top" localSheetId="0">'Anexo 1-Propuesta economica'!$A$23</definedName>
  </definedNames>
  <calcPr fullCalcOnLoad="1"/>
</workbook>
</file>

<file path=xl/sharedStrings.xml><?xml version="1.0" encoding="utf-8"?>
<sst xmlns="http://schemas.openxmlformats.org/spreadsheetml/2006/main" count="98" uniqueCount="77">
  <si>
    <t>Contenedores Sanitarios</t>
  </si>
  <si>
    <t>Dispositivos Bacteriostáticos</t>
  </si>
  <si>
    <t>Ambientadores fijos</t>
  </si>
  <si>
    <t>€/ año</t>
  </si>
  <si>
    <t>Edificios uso docente</t>
  </si>
  <si>
    <t>Edificios uso administrativo y varios</t>
  </si>
  <si>
    <t>m2</t>
  </si>
  <si>
    <t>Subtotal Edificios uso docente</t>
  </si>
  <si>
    <t>Ud.</t>
  </si>
  <si>
    <t>Subtotal Edificios uso administrativo y varios</t>
  </si>
  <si>
    <t>Subtotal Patios Edificios uso docente</t>
  </si>
  <si>
    <t>€/ Ud. Año</t>
  </si>
  <si>
    <t>€/h Diurna</t>
  </si>
  <si>
    <t>€/h Nocturna</t>
  </si>
  <si>
    <t>Se deben rellenar todas las celdas con fondo amarillo</t>
  </si>
  <si>
    <t>Otros</t>
  </si>
  <si>
    <t>Subtotal Otros</t>
  </si>
  <si>
    <t>Precio unitario (IVA excluido) para trabajos extraordinarios</t>
  </si>
  <si>
    <t>€/h Festivo</t>
  </si>
  <si>
    <t>Aplicación incrementos según Convenio vigente</t>
  </si>
  <si>
    <t>C.E.I.P. Francisco Carrillo</t>
  </si>
  <si>
    <t>C.E.I.P. San Sebastián</t>
  </si>
  <si>
    <t>C.E.I.P. Antonio Machado</t>
  </si>
  <si>
    <t>C.E.I.P. León Felipe</t>
  </si>
  <si>
    <t>C.E.I.P. Silvio Abad</t>
  </si>
  <si>
    <t>C.E.I.P. Infantas Elena y Cristina</t>
  </si>
  <si>
    <t>C.E.I.P. Fuentesanta</t>
  </si>
  <si>
    <t>C.E.I.P. Antonio Buero Vallejo</t>
  </si>
  <si>
    <t>C.E.I.P. Quinto Centenario</t>
  </si>
  <si>
    <t>C.E.I.P. Príncipe Felipe</t>
  </si>
  <si>
    <t>C.E.I.P. Enrique Tierno Galván</t>
  </si>
  <si>
    <t>C.E.I.P. Teresa de Calcuta</t>
  </si>
  <si>
    <t>C.E.I.P. Miguel Delibes</t>
  </si>
  <si>
    <t>C.E.E. Vicente Ferrer</t>
  </si>
  <si>
    <t>I.E.S. Gonzalo Torrente Ballester</t>
  </si>
  <si>
    <t>Ludoteca “Edificio Valdelasfuentes”</t>
  </si>
  <si>
    <t>Escuela Municipal de Música</t>
  </si>
  <si>
    <t>Servicio de Atención Temprana</t>
  </si>
  <si>
    <t>Casa Consistorial</t>
  </si>
  <si>
    <t xml:space="preserve">Caserón </t>
  </si>
  <si>
    <t>Centro Socio Cultural Claudio Rodríguez</t>
  </si>
  <si>
    <t>Centro Municipal de Servicios Rosa Luxemburgo</t>
  </si>
  <si>
    <t>Centro Gloria Fuertes</t>
  </si>
  <si>
    <t xml:space="preserve">Edificio Pablo Iglesias </t>
  </si>
  <si>
    <t>Edificio de Servicios Económicos Plaza de la Iglesia</t>
  </si>
  <si>
    <t>Delegacion de Igualdad</t>
  </si>
  <si>
    <t xml:space="preserve">Centro Joven Daniel Rodríguez </t>
  </si>
  <si>
    <t>Aula de la Naturaleza</t>
  </si>
  <si>
    <t>Locales asociaciones C/Diego de León Nº 17 y 17 bis</t>
  </si>
  <si>
    <t>Centro Municipal de Empresas</t>
  </si>
  <si>
    <t>Centro  Municipal de Formación</t>
  </si>
  <si>
    <t>Cementerio Municipal</t>
  </si>
  <si>
    <t>Biblioteca Municipal Plaza de la Iglesia</t>
  </si>
  <si>
    <t>Biblioteca Central</t>
  </si>
  <si>
    <t>Teatro Auditorio Adolfo Marsillach</t>
  </si>
  <si>
    <t>a) Limpieza ordinaria</t>
  </si>
  <si>
    <t>b) Limpieza Espacios Teatro (800 h/año)</t>
  </si>
  <si>
    <t>Según PCT</t>
  </si>
  <si>
    <t>Centro de Barrio Los Arroyos</t>
  </si>
  <si>
    <t>Local Cultura Plaza de Logroño Nº 1</t>
  </si>
  <si>
    <t>Centro de Educación y Gestión Ambiental (CEGA)</t>
  </si>
  <si>
    <t>Centro Actúa</t>
  </si>
  <si>
    <t>Casetas de aseo y OMIC del recinto ferial La Marina</t>
  </si>
  <si>
    <t>Local asociaciones deportivas Castilla y León 49</t>
  </si>
  <si>
    <t>Aparcamiento Municipal C/Álvaro Muñoz</t>
  </si>
  <si>
    <t>Centro Tecnológico y de Equipamiento Municipal</t>
  </si>
  <si>
    <t>Centro Sociocultural Club de Campo</t>
  </si>
  <si>
    <t>C.E.I.P San Sebastián</t>
  </si>
  <si>
    <t>C.E.I.P. Ntra. Sra. De Valvanera</t>
  </si>
  <si>
    <t>C.E.I.P Miguel Delibes</t>
  </si>
  <si>
    <t>E.I. La Locomotora</t>
  </si>
  <si>
    <t>E.I. Las Cumbres</t>
  </si>
  <si>
    <t>C.E.I.P. Ntra. Sra. de Valvanera</t>
  </si>
  <si>
    <t>TOTAL OFERTA ECONÓMICA (€/año, IVA excluido)</t>
  </si>
  <si>
    <t>€/m2 año</t>
  </si>
  <si>
    <t>Patios edificios uso docente</t>
  </si>
  <si>
    <t>Edificios de Protección Ciudadana y Educación Vial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</si>
</sst>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€&quot;"/>
    <numFmt numFmtId="177" formatCode="#,##0.0"/>
    <numFmt numFmtId="178" formatCode="#,##0.00_€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27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0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3" fillId="4" borderId="0" applyNumberFormat="0" applyBorder="0" applyAlignment="0" applyProtection="0"/>
    <xf numFmtId="0" fontId="10" fillId="0" borderId="4" applyNumberFormat="0" applyFill="0" applyAlignment="0" applyProtection="0"/>
    <xf numFmtId="0" fontId="23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9" fontId="2" fillId="0" borderId="0" applyFont="0" applyFill="0" applyBorder="0" applyAlignment="0" applyProtection="0"/>
    <xf numFmtId="0" fontId="20" fillId="16" borderId="8" applyNumberFormat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0" fillId="0" borderId="0" xfId="0" applyAlignment="1">
      <alignment horizontal="center" vertical="center" textRotation="90"/>
    </xf>
    <xf numFmtId="0" fontId="7" fillId="0" borderId="10" xfId="0" applyFont="1" applyBorder="1" applyAlignment="1">
      <alignment horizontal="justify"/>
    </xf>
    <xf numFmtId="0" fontId="7" fillId="0" borderId="11" xfId="0" applyFont="1" applyBorder="1" applyAlignment="1">
      <alignment horizontal="justify"/>
    </xf>
    <xf numFmtId="0" fontId="0" fillId="0" borderId="0" xfId="0" applyBorder="1" applyAlignment="1">
      <alignment horizontal="center"/>
    </xf>
    <xf numFmtId="176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76" fontId="4" fillId="0" borderId="12" xfId="0" applyNumberFormat="1" applyFont="1" applyBorder="1" applyAlignment="1">
      <alignment/>
    </xf>
    <xf numFmtId="0" fontId="2" fillId="0" borderId="0" xfId="0" applyFont="1" applyBorder="1" applyAlignment="1">
      <alignment vertical="center" textRotation="90"/>
    </xf>
    <xf numFmtId="0" fontId="7" fillId="0" borderId="13" xfId="0" applyFont="1" applyBorder="1" applyAlignment="1">
      <alignment horizontal="justify"/>
    </xf>
    <xf numFmtId="0" fontId="7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7" fillId="0" borderId="14" xfId="0" applyFont="1" applyBorder="1" applyAlignment="1">
      <alignment horizontal="justify"/>
    </xf>
    <xf numFmtId="0" fontId="7" fillId="0" borderId="15" xfId="0" applyFont="1" applyBorder="1" applyAlignment="1">
      <alignment horizontal="justify"/>
    </xf>
    <xf numFmtId="176" fontId="7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1" fontId="7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 textRotation="90"/>
    </xf>
    <xf numFmtId="0" fontId="2" fillId="0" borderId="18" xfId="0" applyFont="1" applyBorder="1" applyAlignment="1">
      <alignment vertical="center" textRotation="90"/>
    </xf>
    <xf numFmtId="176" fontId="26" fillId="0" borderId="12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/>
    </xf>
    <xf numFmtId="176" fontId="7" fillId="0" borderId="10" xfId="0" applyNumberFormat="1" applyFont="1" applyFill="1" applyBorder="1" applyAlignment="1">
      <alignment/>
    </xf>
    <xf numFmtId="0" fontId="7" fillId="0" borderId="19" xfId="0" applyFont="1" applyBorder="1" applyAlignment="1">
      <alignment horizontal="justify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7" fillId="24" borderId="10" xfId="0" applyNumberFormat="1" applyFont="1" applyFill="1" applyBorder="1" applyAlignment="1" applyProtection="1">
      <alignment/>
      <protection locked="0"/>
    </xf>
    <xf numFmtId="176" fontId="7" fillId="24" borderId="16" xfId="0" applyNumberFormat="1" applyFont="1" applyFill="1" applyBorder="1" applyAlignment="1" applyProtection="1">
      <alignment/>
      <protection locked="0"/>
    </xf>
    <xf numFmtId="176" fontId="7" fillId="24" borderId="10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6" fillId="0" borderId="2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" fontId="11" fillId="25" borderId="16" xfId="0" applyNumberFormat="1" applyFont="1" applyFill="1" applyBorder="1" applyAlignment="1" applyProtection="1">
      <alignment horizontal="center" vertical="center" wrapText="1"/>
      <protection locked="0"/>
    </xf>
    <xf numFmtId="2" fontId="11" fillId="25" borderId="2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90"/>
  <sheetViews>
    <sheetView tabSelected="1" view="pageBreakPreview" zoomScale="80" zoomScaleSheetLayoutView="80" workbookViewId="0" topLeftCell="A4">
      <selection activeCell="E7" sqref="E7"/>
    </sheetView>
  </sheetViews>
  <sheetFormatPr defaultColWidth="8.75390625" defaultRowHeight="12.75"/>
  <cols>
    <col min="1" max="2" width="7.375" style="0" customWidth="1"/>
    <col min="3" max="3" width="52.375" style="0" customWidth="1"/>
    <col min="4" max="4" width="12.125" style="0" customWidth="1"/>
    <col min="5" max="6" width="15.625" style="0" customWidth="1"/>
    <col min="7" max="7" width="14.625" style="0" customWidth="1"/>
  </cols>
  <sheetData>
    <row r="1" spans="3:5" ht="12.75">
      <c r="C1" t="s">
        <v>14</v>
      </c>
      <c r="E1" s="7"/>
    </row>
    <row r="2" ht="12.75">
      <c r="D2" s="1"/>
    </row>
    <row r="3" spans="4:6" ht="15">
      <c r="D3" s="9" t="s">
        <v>6</v>
      </c>
      <c r="E3" s="9" t="s">
        <v>3</v>
      </c>
      <c r="F3" s="9" t="s">
        <v>74</v>
      </c>
    </row>
    <row r="4" spans="1:6" ht="15" customHeight="1">
      <c r="A4" s="39" t="s">
        <v>4</v>
      </c>
      <c r="B4" s="20">
        <v>1</v>
      </c>
      <c r="C4" s="15" t="s">
        <v>20</v>
      </c>
      <c r="D4" s="25">
        <v>2601</v>
      </c>
      <c r="E4" s="36"/>
      <c r="F4" s="8">
        <f aca="true" t="shared" si="0" ref="F4:F22">+E4/D4</f>
        <v>0</v>
      </c>
    </row>
    <row r="5" spans="1:6" ht="15" customHeight="1">
      <c r="A5" s="40"/>
      <c r="B5" s="20">
        <v>2</v>
      </c>
      <c r="C5" s="15" t="s">
        <v>21</v>
      </c>
      <c r="D5" s="25">
        <v>3896</v>
      </c>
      <c r="E5" s="36"/>
      <c r="F5" s="8">
        <f t="shared" si="0"/>
        <v>0</v>
      </c>
    </row>
    <row r="6" spans="1:6" ht="15" customHeight="1">
      <c r="A6" s="40"/>
      <c r="B6" s="20">
        <v>3</v>
      </c>
      <c r="C6" s="15" t="s">
        <v>22</v>
      </c>
      <c r="D6" s="25">
        <v>3645</v>
      </c>
      <c r="E6" s="36"/>
      <c r="F6" s="8">
        <f t="shared" si="0"/>
        <v>0</v>
      </c>
    </row>
    <row r="7" spans="1:6" ht="15" customHeight="1">
      <c r="A7" s="40"/>
      <c r="B7" s="20">
        <v>4</v>
      </c>
      <c r="C7" s="15" t="s">
        <v>23</v>
      </c>
      <c r="D7" s="25">
        <v>3296</v>
      </c>
      <c r="E7" s="36"/>
      <c r="F7" s="8">
        <f t="shared" si="0"/>
        <v>0</v>
      </c>
    </row>
    <row r="8" spans="1:6" ht="15" customHeight="1">
      <c r="A8" s="40"/>
      <c r="B8" s="20">
        <v>5</v>
      </c>
      <c r="C8" s="15" t="s">
        <v>24</v>
      </c>
      <c r="D8" s="25">
        <v>3749</v>
      </c>
      <c r="E8" s="36"/>
      <c r="F8" s="8">
        <f t="shared" si="0"/>
        <v>0</v>
      </c>
    </row>
    <row r="9" spans="1:6" ht="15" customHeight="1">
      <c r="A9" s="40"/>
      <c r="B9" s="20">
        <v>6</v>
      </c>
      <c r="C9" s="15" t="s">
        <v>72</v>
      </c>
      <c r="D9" s="25">
        <v>3281</v>
      </c>
      <c r="E9" s="36"/>
      <c r="F9" s="8">
        <f t="shared" si="0"/>
        <v>0</v>
      </c>
    </row>
    <row r="10" spans="1:6" ht="15" customHeight="1">
      <c r="A10" s="40"/>
      <c r="B10" s="20">
        <v>7</v>
      </c>
      <c r="C10" s="15" t="s">
        <v>25</v>
      </c>
      <c r="D10" s="25">
        <v>4221</v>
      </c>
      <c r="E10" s="36"/>
      <c r="F10" s="8">
        <f t="shared" si="0"/>
        <v>0</v>
      </c>
    </row>
    <row r="11" spans="1:6" ht="15" customHeight="1">
      <c r="A11" s="40"/>
      <c r="B11" s="20">
        <v>8</v>
      </c>
      <c r="C11" s="15" t="s">
        <v>26</v>
      </c>
      <c r="D11" s="25">
        <v>2750</v>
      </c>
      <c r="E11" s="36"/>
      <c r="F11" s="8">
        <f t="shared" si="0"/>
        <v>0</v>
      </c>
    </row>
    <row r="12" spans="1:6" ht="15" customHeight="1">
      <c r="A12" s="40"/>
      <c r="B12" s="20">
        <v>9</v>
      </c>
      <c r="C12" s="15" t="s">
        <v>27</v>
      </c>
      <c r="D12" s="25">
        <v>4430</v>
      </c>
      <c r="E12" s="36"/>
      <c r="F12" s="8">
        <f t="shared" si="0"/>
        <v>0</v>
      </c>
    </row>
    <row r="13" spans="1:6" ht="15" customHeight="1">
      <c r="A13" s="40"/>
      <c r="B13" s="20">
        <v>10</v>
      </c>
      <c r="C13" s="15" t="s">
        <v>28</v>
      </c>
      <c r="D13" s="25">
        <v>4762</v>
      </c>
      <c r="E13" s="36"/>
      <c r="F13" s="8">
        <f t="shared" si="0"/>
        <v>0</v>
      </c>
    </row>
    <row r="14" spans="1:6" ht="15" customHeight="1">
      <c r="A14" s="40"/>
      <c r="B14" s="20">
        <v>11</v>
      </c>
      <c r="C14" s="15" t="s">
        <v>29</v>
      </c>
      <c r="D14" s="25">
        <v>3776</v>
      </c>
      <c r="E14" s="36"/>
      <c r="F14" s="8">
        <f t="shared" si="0"/>
        <v>0</v>
      </c>
    </row>
    <row r="15" spans="1:6" ht="15" customHeight="1">
      <c r="A15" s="40"/>
      <c r="B15" s="20">
        <v>12</v>
      </c>
      <c r="C15" s="15" t="s">
        <v>30</v>
      </c>
      <c r="D15" s="25">
        <v>1766</v>
      </c>
      <c r="E15" s="36"/>
      <c r="F15" s="8">
        <f t="shared" si="0"/>
        <v>0</v>
      </c>
    </row>
    <row r="16" spans="1:6" ht="15" customHeight="1">
      <c r="A16" s="40"/>
      <c r="B16" s="20">
        <v>13</v>
      </c>
      <c r="C16" s="15" t="s">
        <v>31</v>
      </c>
      <c r="D16" s="25">
        <v>2974</v>
      </c>
      <c r="E16" s="36"/>
      <c r="F16" s="8">
        <f t="shared" si="0"/>
        <v>0</v>
      </c>
    </row>
    <row r="17" spans="1:6" ht="15" customHeight="1">
      <c r="A17" s="40"/>
      <c r="B17" s="20">
        <v>14</v>
      </c>
      <c r="C17" s="15" t="s">
        <v>32</v>
      </c>
      <c r="D17" s="25">
        <v>718</v>
      </c>
      <c r="E17" s="36"/>
      <c r="F17" s="8">
        <f t="shared" si="0"/>
        <v>0</v>
      </c>
    </row>
    <row r="18" spans="1:6" ht="15" customHeight="1">
      <c r="A18" s="40"/>
      <c r="B18" s="20">
        <v>15</v>
      </c>
      <c r="C18" s="15" t="s">
        <v>33</v>
      </c>
      <c r="D18" s="25">
        <v>4323</v>
      </c>
      <c r="E18" s="36"/>
      <c r="F18" s="8">
        <f t="shared" si="0"/>
        <v>0</v>
      </c>
    </row>
    <row r="19" spans="1:6" ht="15" customHeight="1">
      <c r="A19" s="40"/>
      <c r="B19" s="20">
        <v>16</v>
      </c>
      <c r="C19" s="15" t="s">
        <v>34</v>
      </c>
      <c r="D19" s="25">
        <v>1358</v>
      </c>
      <c r="E19" s="36"/>
      <c r="F19" s="8">
        <f t="shared" si="0"/>
        <v>0</v>
      </c>
    </row>
    <row r="20" spans="1:6" ht="15" customHeight="1">
      <c r="A20" s="40"/>
      <c r="B20" s="20">
        <v>17</v>
      </c>
      <c r="C20" s="16" t="s">
        <v>35</v>
      </c>
      <c r="D20" s="26">
        <v>276</v>
      </c>
      <c r="E20" s="37"/>
      <c r="F20" s="17">
        <f t="shared" si="0"/>
        <v>0</v>
      </c>
    </row>
    <row r="21" spans="1:6" ht="15" customHeight="1">
      <c r="A21" s="40"/>
      <c r="B21" s="20">
        <v>18</v>
      </c>
      <c r="C21" s="12" t="s">
        <v>36</v>
      </c>
      <c r="D21" s="25">
        <v>2142</v>
      </c>
      <c r="E21" s="36"/>
      <c r="F21" s="8">
        <f t="shared" si="0"/>
        <v>0</v>
      </c>
    </row>
    <row r="22" spans="1:6" ht="15" customHeight="1" thickBot="1">
      <c r="A22" s="41"/>
      <c r="B22" s="20">
        <v>19</v>
      </c>
      <c r="C22" s="30" t="s">
        <v>37</v>
      </c>
      <c r="D22" s="25">
        <v>387</v>
      </c>
      <c r="E22" s="36"/>
      <c r="F22" s="8">
        <f t="shared" si="0"/>
        <v>0</v>
      </c>
    </row>
    <row r="23" spans="3:6" ht="15.75" customHeight="1" thickBot="1">
      <c r="C23" s="32" t="s">
        <v>7</v>
      </c>
      <c r="D23" s="34">
        <f>SUM(D4:D22)</f>
        <v>54351</v>
      </c>
      <c r="E23" s="33">
        <f>SUM(E4:E22)</f>
        <v>0</v>
      </c>
      <c r="F23" s="2"/>
    </row>
    <row r="24" spans="4:6" ht="13.5" customHeight="1">
      <c r="D24" s="2"/>
      <c r="E24" s="2"/>
      <c r="F24" s="2"/>
    </row>
    <row r="25" spans="1:6" ht="15" customHeight="1">
      <c r="A25" s="11"/>
      <c r="B25" s="11"/>
      <c r="D25" s="9" t="s">
        <v>6</v>
      </c>
      <c r="E25" s="9" t="s">
        <v>3</v>
      </c>
      <c r="F25" s="9" t="s">
        <v>74</v>
      </c>
    </row>
    <row r="26" spans="1:6" ht="15" customHeight="1">
      <c r="A26" s="39" t="s">
        <v>5</v>
      </c>
      <c r="B26" s="20">
        <v>1</v>
      </c>
      <c r="C26" s="6" t="s">
        <v>38</v>
      </c>
      <c r="D26" s="25">
        <v>2904</v>
      </c>
      <c r="E26" s="36"/>
      <c r="F26" s="8">
        <f aca="true" t="shared" si="1" ref="F26:F54">+E26/D26</f>
        <v>0</v>
      </c>
    </row>
    <row r="27" spans="1:6" ht="15" customHeight="1">
      <c r="A27" s="40"/>
      <c r="B27" s="20">
        <v>2</v>
      </c>
      <c r="C27" s="6" t="s">
        <v>39</v>
      </c>
      <c r="D27" s="25">
        <v>3261</v>
      </c>
      <c r="E27" s="36"/>
      <c r="F27" s="8">
        <f t="shared" si="1"/>
        <v>0</v>
      </c>
    </row>
    <row r="28" spans="1:6" ht="15" customHeight="1">
      <c r="A28" s="40"/>
      <c r="B28" s="20">
        <v>3</v>
      </c>
      <c r="C28" s="6" t="s">
        <v>40</v>
      </c>
      <c r="D28" s="25">
        <v>3374</v>
      </c>
      <c r="E28" s="36"/>
      <c r="F28" s="8">
        <f t="shared" si="1"/>
        <v>0</v>
      </c>
    </row>
    <row r="29" spans="1:6" ht="15" customHeight="1">
      <c r="A29" s="40"/>
      <c r="B29" s="20">
        <v>4</v>
      </c>
      <c r="C29" s="6" t="s">
        <v>41</v>
      </c>
      <c r="D29" s="25">
        <v>2683</v>
      </c>
      <c r="E29" s="36"/>
      <c r="F29" s="8">
        <f t="shared" si="1"/>
        <v>0</v>
      </c>
    </row>
    <row r="30" spans="1:6" ht="15" customHeight="1">
      <c r="A30" s="40"/>
      <c r="B30" s="20">
        <v>5</v>
      </c>
      <c r="C30" s="6" t="s">
        <v>42</v>
      </c>
      <c r="D30" s="25">
        <v>1564</v>
      </c>
      <c r="E30" s="36"/>
      <c r="F30" s="8">
        <f t="shared" si="1"/>
        <v>0</v>
      </c>
    </row>
    <row r="31" spans="1:6" ht="15" customHeight="1">
      <c r="A31" s="40"/>
      <c r="B31" s="20">
        <v>6</v>
      </c>
      <c r="C31" s="6" t="s">
        <v>43</v>
      </c>
      <c r="D31" s="25">
        <v>2316</v>
      </c>
      <c r="E31" s="36"/>
      <c r="F31" s="8">
        <f t="shared" si="1"/>
        <v>0</v>
      </c>
    </row>
    <row r="32" spans="1:6" ht="15" customHeight="1">
      <c r="A32" s="40"/>
      <c r="B32" s="20">
        <v>7</v>
      </c>
      <c r="C32" s="6" t="s">
        <v>44</v>
      </c>
      <c r="D32" s="25">
        <v>1800</v>
      </c>
      <c r="E32" s="36"/>
      <c r="F32" s="8">
        <f t="shared" si="1"/>
        <v>0</v>
      </c>
    </row>
    <row r="33" spans="1:6" ht="15" customHeight="1">
      <c r="A33" s="40"/>
      <c r="B33" s="20">
        <v>8</v>
      </c>
      <c r="C33" s="6" t="s">
        <v>45</v>
      </c>
      <c r="D33" s="25">
        <v>645</v>
      </c>
      <c r="E33" s="36"/>
      <c r="F33" s="8">
        <f t="shared" si="1"/>
        <v>0</v>
      </c>
    </row>
    <row r="34" spans="1:6" ht="15" customHeight="1">
      <c r="A34" s="40"/>
      <c r="B34" s="20">
        <v>9</v>
      </c>
      <c r="C34" s="6" t="s">
        <v>46</v>
      </c>
      <c r="D34" s="25">
        <v>5100</v>
      </c>
      <c r="E34" s="36"/>
      <c r="F34" s="8">
        <f t="shared" si="1"/>
        <v>0</v>
      </c>
    </row>
    <row r="35" spans="1:6" ht="15" customHeight="1">
      <c r="A35" s="40"/>
      <c r="B35" s="20">
        <v>10</v>
      </c>
      <c r="C35" s="6" t="s">
        <v>47</v>
      </c>
      <c r="D35" s="25">
        <v>381</v>
      </c>
      <c r="E35" s="36"/>
      <c r="F35" s="8">
        <f t="shared" si="1"/>
        <v>0</v>
      </c>
    </row>
    <row r="36" spans="1:6" ht="15" customHeight="1">
      <c r="A36" s="40"/>
      <c r="B36" s="20">
        <v>11</v>
      </c>
      <c r="C36" s="6" t="s">
        <v>76</v>
      </c>
      <c r="D36" s="25">
        <v>3305</v>
      </c>
      <c r="E36" s="36"/>
      <c r="F36" s="8">
        <f t="shared" si="1"/>
        <v>0</v>
      </c>
    </row>
    <row r="37" spans="1:6" ht="15" customHeight="1">
      <c r="A37" s="40"/>
      <c r="B37" s="20">
        <v>12</v>
      </c>
      <c r="C37" s="6" t="s">
        <v>48</v>
      </c>
      <c r="D37" s="25">
        <v>407</v>
      </c>
      <c r="E37" s="36"/>
      <c r="F37" s="8">
        <f t="shared" si="1"/>
        <v>0</v>
      </c>
    </row>
    <row r="38" spans="1:6" ht="15" customHeight="1">
      <c r="A38" s="40"/>
      <c r="B38" s="20">
        <v>13</v>
      </c>
      <c r="C38" s="6" t="s">
        <v>49</v>
      </c>
      <c r="D38" s="25">
        <v>1160</v>
      </c>
      <c r="E38" s="36"/>
      <c r="F38" s="8">
        <f t="shared" si="1"/>
        <v>0</v>
      </c>
    </row>
    <row r="39" spans="1:6" ht="15" customHeight="1">
      <c r="A39" s="40"/>
      <c r="B39" s="20">
        <v>14</v>
      </c>
      <c r="C39" s="6" t="s">
        <v>50</v>
      </c>
      <c r="D39" s="25">
        <v>4076</v>
      </c>
      <c r="E39" s="36"/>
      <c r="F39" s="8">
        <f t="shared" si="1"/>
        <v>0</v>
      </c>
    </row>
    <row r="40" spans="1:6" ht="15" customHeight="1">
      <c r="A40" s="40"/>
      <c r="B40" s="20">
        <v>15</v>
      </c>
      <c r="C40" s="6" t="s">
        <v>51</v>
      </c>
      <c r="D40" s="25">
        <v>103</v>
      </c>
      <c r="E40" s="36"/>
      <c r="F40" s="8">
        <f t="shared" si="1"/>
        <v>0</v>
      </c>
    </row>
    <row r="41" spans="1:6" ht="15" customHeight="1">
      <c r="A41" s="40"/>
      <c r="B41" s="20">
        <v>16</v>
      </c>
      <c r="C41" s="6" t="s">
        <v>52</v>
      </c>
      <c r="D41" s="25">
        <v>427</v>
      </c>
      <c r="E41" s="36"/>
      <c r="F41" s="8">
        <f t="shared" si="1"/>
        <v>0</v>
      </c>
    </row>
    <row r="42" spans="1:6" ht="15" customHeight="1">
      <c r="A42" s="40"/>
      <c r="B42" s="20">
        <v>17</v>
      </c>
      <c r="C42" s="6" t="s">
        <v>53</v>
      </c>
      <c r="D42" s="25">
        <v>2183</v>
      </c>
      <c r="E42" s="36"/>
      <c r="F42" s="8">
        <f t="shared" si="1"/>
        <v>0</v>
      </c>
    </row>
    <row r="43" spans="1:6" ht="15" customHeight="1">
      <c r="A43" s="40"/>
      <c r="B43" s="20">
        <v>18</v>
      </c>
      <c r="C43" s="6" t="s">
        <v>54</v>
      </c>
      <c r="D43" s="25"/>
      <c r="E43" s="29"/>
      <c r="F43" s="8"/>
    </row>
    <row r="44" spans="1:6" ht="15" customHeight="1">
      <c r="A44" s="40"/>
      <c r="B44" s="20"/>
      <c r="C44" s="6" t="s">
        <v>55</v>
      </c>
      <c r="D44" s="25">
        <v>3333</v>
      </c>
      <c r="E44" s="36"/>
      <c r="F44" s="8">
        <f t="shared" si="1"/>
        <v>0</v>
      </c>
    </row>
    <row r="45" spans="1:6" ht="15" customHeight="1">
      <c r="A45" s="40"/>
      <c r="B45" s="20"/>
      <c r="C45" s="6" t="s">
        <v>56</v>
      </c>
      <c r="D45" s="27" t="s">
        <v>57</v>
      </c>
      <c r="E45" s="36"/>
      <c r="F45" s="8"/>
    </row>
    <row r="46" spans="1:6" ht="15" customHeight="1">
      <c r="A46" s="40"/>
      <c r="B46" s="20">
        <v>19</v>
      </c>
      <c r="C46" s="6" t="s">
        <v>58</v>
      </c>
      <c r="D46" s="25">
        <v>773</v>
      </c>
      <c r="E46" s="36"/>
      <c r="F46" s="8">
        <f t="shared" si="1"/>
        <v>0</v>
      </c>
    </row>
    <row r="47" spans="1:6" ht="15" customHeight="1">
      <c r="A47" s="40"/>
      <c r="B47" s="20">
        <v>20</v>
      </c>
      <c r="C47" s="6" t="s">
        <v>59</v>
      </c>
      <c r="D47" s="25">
        <v>195</v>
      </c>
      <c r="E47" s="36"/>
      <c r="F47" s="8">
        <f t="shared" si="1"/>
        <v>0</v>
      </c>
    </row>
    <row r="48" spans="1:6" ht="15" customHeight="1">
      <c r="A48" s="40"/>
      <c r="B48" s="20">
        <v>21</v>
      </c>
      <c r="C48" s="6" t="s">
        <v>60</v>
      </c>
      <c r="D48" s="25">
        <v>1091</v>
      </c>
      <c r="E48" s="36"/>
      <c r="F48" s="8">
        <f t="shared" si="1"/>
        <v>0</v>
      </c>
    </row>
    <row r="49" spans="1:6" ht="15" customHeight="1">
      <c r="A49" s="40"/>
      <c r="B49" s="20">
        <v>22</v>
      </c>
      <c r="C49" s="6" t="s">
        <v>61</v>
      </c>
      <c r="D49" s="25">
        <v>1549</v>
      </c>
      <c r="E49" s="36"/>
      <c r="F49" s="8">
        <f t="shared" si="1"/>
        <v>0</v>
      </c>
    </row>
    <row r="50" spans="1:6" ht="15" customHeight="1">
      <c r="A50" s="40"/>
      <c r="B50" s="20">
        <v>23</v>
      </c>
      <c r="C50" s="6" t="s">
        <v>62</v>
      </c>
      <c r="D50" s="25">
        <v>48</v>
      </c>
      <c r="E50" s="36"/>
      <c r="F50" s="8">
        <f t="shared" si="1"/>
        <v>0</v>
      </c>
    </row>
    <row r="51" spans="1:6" ht="15" customHeight="1">
      <c r="A51" s="40"/>
      <c r="B51" s="20">
        <v>24</v>
      </c>
      <c r="C51" s="6" t="s">
        <v>63</v>
      </c>
      <c r="D51" s="25">
        <v>105</v>
      </c>
      <c r="E51" s="36"/>
      <c r="F51" s="8">
        <f t="shared" si="1"/>
        <v>0</v>
      </c>
    </row>
    <row r="52" spans="1:6" ht="15" customHeight="1">
      <c r="A52" s="40"/>
      <c r="B52" s="20">
        <v>25</v>
      </c>
      <c r="C52" s="6" t="s">
        <v>64</v>
      </c>
      <c r="D52" s="25">
        <v>1385</v>
      </c>
      <c r="E52" s="36"/>
      <c r="F52" s="8">
        <f t="shared" si="1"/>
        <v>0</v>
      </c>
    </row>
    <row r="53" spans="1:6" ht="15" customHeight="1">
      <c r="A53" s="40"/>
      <c r="B53" s="20">
        <v>26</v>
      </c>
      <c r="C53" s="6" t="s">
        <v>65</v>
      </c>
      <c r="D53" s="25">
        <v>5900</v>
      </c>
      <c r="E53" s="36"/>
      <c r="F53" s="8">
        <f t="shared" si="1"/>
        <v>0</v>
      </c>
    </row>
    <row r="54" spans="1:6" ht="15" customHeight="1" thickBot="1">
      <c r="A54" s="41"/>
      <c r="B54" s="20">
        <v>27</v>
      </c>
      <c r="C54" s="6" t="s">
        <v>66</v>
      </c>
      <c r="D54" s="25">
        <v>415</v>
      </c>
      <c r="E54" s="36"/>
      <c r="F54" s="8">
        <f t="shared" si="1"/>
        <v>0</v>
      </c>
    </row>
    <row r="55" spans="3:6" ht="15.75" customHeight="1" thickBot="1">
      <c r="C55" s="32" t="s">
        <v>9</v>
      </c>
      <c r="D55" s="34">
        <f>SUM(D26:D54)</f>
        <v>50483</v>
      </c>
      <c r="E55" s="35">
        <f>SUM(E26:E54)</f>
        <v>0</v>
      </c>
      <c r="F55" s="2"/>
    </row>
    <row r="56" spans="4:6" ht="13.5" customHeight="1">
      <c r="D56" s="2"/>
      <c r="E56" s="2"/>
      <c r="F56" s="2"/>
    </row>
    <row r="57" spans="1:6" ht="15" customHeight="1">
      <c r="A57" s="11"/>
      <c r="B57" s="11"/>
      <c r="D57" s="9" t="s">
        <v>6</v>
      </c>
      <c r="E57" s="9" t="s">
        <v>3</v>
      </c>
      <c r="F57" s="9" t="s">
        <v>74</v>
      </c>
    </row>
    <row r="58" spans="1:6" ht="15" customHeight="1">
      <c r="A58" s="39" t="s">
        <v>75</v>
      </c>
      <c r="B58" s="20">
        <v>1</v>
      </c>
      <c r="C58" s="5" t="s">
        <v>20</v>
      </c>
      <c r="D58" s="25">
        <v>1938</v>
      </c>
      <c r="E58" s="36"/>
      <c r="F58" s="8">
        <f aca="true" t="shared" si="2" ref="F58:F76">+E58/D58</f>
        <v>0</v>
      </c>
    </row>
    <row r="59" spans="1:6" ht="15" customHeight="1">
      <c r="A59" s="40"/>
      <c r="B59" s="20">
        <v>2</v>
      </c>
      <c r="C59" s="5" t="s">
        <v>67</v>
      </c>
      <c r="D59" s="25">
        <v>7372</v>
      </c>
      <c r="E59" s="36"/>
      <c r="F59" s="8">
        <f t="shared" si="2"/>
        <v>0</v>
      </c>
    </row>
    <row r="60" spans="1:6" ht="15" customHeight="1">
      <c r="A60" s="40"/>
      <c r="B60" s="20">
        <v>3</v>
      </c>
      <c r="C60" s="5" t="s">
        <v>22</v>
      </c>
      <c r="D60" s="25">
        <v>4533</v>
      </c>
      <c r="E60" s="36"/>
      <c r="F60" s="8">
        <f t="shared" si="2"/>
        <v>0</v>
      </c>
    </row>
    <row r="61" spans="1:6" ht="15" customHeight="1">
      <c r="A61" s="40"/>
      <c r="B61" s="20">
        <v>4</v>
      </c>
      <c r="C61" s="5" t="s">
        <v>23</v>
      </c>
      <c r="D61" s="25">
        <v>4384</v>
      </c>
      <c r="E61" s="36"/>
      <c r="F61" s="8">
        <f t="shared" si="2"/>
        <v>0</v>
      </c>
    </row>
    <row r="62" spans="1:6" ht="15" customHeight="1">
      <c r="A62" s="40"/>
      <c r="B62" s="20">
        <v>5</v>
      </c>
      <c r="C62" s="5" t="s">
        <v>24</v>
      </c>
      <c r="D62" s="25">
        <v>5563</v>
      </c>
      <c r="E62" s="36"/>
      <c r="F62" s="8">
        <f t="shared" si="2"/>
        <v>0</v>
      </c>
    </row>
    <row r="63" spans="1:6" ht="15" customHeight="1">
      <c r="A63" s="40"/>
      <c r="B63" s="20">
        <v>6</v>
      </c>
      <c r="C63" s="5" t="s">
        <v>68</v>
      </c>
      <c r="D63" s="25">
        <v>6313</v>
      </c>
      <c r="E63" s="36"/>
      <c r="F63" s="8">
        <f t="shared" si="2"/>
        <v>0</v>
      </c>
    </row>
    <row r="64" spans="1:6" ht="15" customHeight="1">
      <c r="A64" s="40"/>
      <c r="B64" s="20">
        <v>7</v>
      </c>
      <c r="C64" s="5" t="s">
        <v>25</v>
      </c>
      <c r="D64" s="25">
        <v>11526</v>
      </c>
      <c r="E64" s="36"/>
      <c r="F64" s="8">
        <f t="shared" si="2"/>
        <v>0</v>
      </c>
    </row>
    <row r="65" spans="1:6" ht="15" customHeight="1">
      <c r="A65" s="40"/>
      <c r="B65" s="20">
        <v>8</v>
      </c>
      <c r="C65" s="5" t="s">
        <v>26</v>
      </c>
      <c r="D65" s="25">
        <v>5406</v>
      </c>
      <c r="E65" s="36"/>
      <c r="F65" s="8">
        <f t="shared" si="2"/>
        <v>0</v>
      </c>
    </row>
    <row r="66" spans="1:6" ht="15" customHeight="1">
      <c r="A66" s="40"/>
      <c r="B66" s="20">
        <v>9</v>
      </c>
      <c r="C66" s="5" t="s">
        <v>27</v>
      </c>
      <c r="D66" s="25">
        <v>6177</v>
      </c>
      <c r="E66" s="36"/>
      <c r="F66" s="8">
        <f t="shared" si="2"/>
        <v>0</v>
      </c>
    </row>
    <row r="67" spans="1:6" ht="15" customHeight="1">
      <c r="A67" s="40"/>
      <c r="B67" s="20">
        <v>10</v>
      </c>
      <c r="C67" s="5" t="s">
        <v>28</v>
      </c>
      <c r="D67" s="25">
        <v>5358</v>
      </c>
      <c r="E67" s="36"/>
      <c r="F67" s="8">
        <f t="shared" si="2"/>
        <v>0</v>
      </c>
    </row>
    <row r="68" spans="1:6" ht="15" customHeight="1">
      <c r="A68" s="40"/>
      <c r="B68" s="20">
        <v>11</v>
      </c>
      <c r="C68" s="5" t="s">
        <v>29</v>
      </c>
      <c r="D68" s="25">
        <v>6042</v>
      </c>
      <c r="E68" s="36"/>
      <c r="F68" s="8">
        <f t="shared" si="2"/>
        <v>0</v>
      </c>
    </row>
    <row r="69" spans="1:6" ht="15" customHeight="1">
      <c r="A69" s="40"/>
      <c r="B69" s="20">
        <v>12</v>
      </c>
      <c r="C69" s="5" t="s">
        <v>30</v>
      </c>
      <c r="D69" s="25">
        <v>4093</v>
      </c>
      <c r="E69" s="36"/>
      <c r="F69" s="8">
        <f t="shared" si="2"/>
        <v>0</v>
      </c>
    </row>
    <row r="70" spans="1:6" ht="15" customHeight="1">
      <c r="A70" s="40"/>
      <c r="B70" s="20">
        <v>13</v>
      </c>
      <c r="C70" s="5" t="s">
        <v>31</v>
      </c>
      <c r="D70" s="25">
        <v>5900</v>
      </c>
      <c r="E70" s="36"/>
      <c r="F70" s="8">
        <f t="shared" si="2"/>
        <v>0</v>
      </c>
    </row>
    <row r="71" spans="1:6" ht="15" customHeight="1">
      <c r="A71" s="40"/>
      <c r="B71" s="20">
        <v>14</v>
      </c>
      <c r="C71" s="5" t="s">
        <v>69</v>
      </c>
      <c r="D71" s="25">
        <v>1200</v>
      </c>
      <c r="E71" s="36"/>
      <c r="F71" s="8">
        <f t="shared" si="2"/>
        <v>0</v>
      </c>
    </row>
    <row r="72" spans="1:6" ht="15" customHeight="1">
      <c r="A72" s="40"/>
      <c r="B72" s="20">
        <v>15</v>
      </c>
      <c r="C72" s="5" t="s">
        <v>33</v>
      </c>
      <c r="D72" s="25">
        <v>5334</v>
      </c>
      <c r="E72" s="36"/>
      <c r="F72" s="8">
        <f t="shared" si="2"/>
        <v>0</v>
      </c>
    </row>
    <row r="73" spans="1:6" ht="15" customHeight="1">
      <c r="A73" s="40"/>
      <c r="B73" s="20">
        <v>16</v>
      </c>
      <c r="C73" s="5" t="s">
        <v>70</v>
      </c>
      <c r="D73" s="25">
        <v>1757</v>
      </c>
      <c r="E73" s="36"/>
      <c r="F73" s="8">
        <f t="shared" si="2"/>
        <v>0</v>
      </c>
    </row>
    <row r="74" spans="1:6" ht="15" customHeight="1">
      <c r="A74" s="40"/>
      <c r="B74" s="20">
        <v>17</v>
      </c>
      <c r="C74" s="5" t="s">
        <v>71</v>
      </c>
      <c r="D74" s="25">
        <v>1279</v>
      </c>
      <c r="E74" s="36"/>
      <c r="F74" s="8">
        <f t="shared" si="2"/>
        <v>0</v>
      </c>
    </row>
    <row r="75" spans="1:6" ht="15" customHeight="1">
      <c r="A75" s="40"/>
      <c r="B75" s="20">
        <v>18</v>
      </c>
      <c r="C75" s="16" t="s">
        <v>35</v>
      </c>
      <c r="D75" s="25">
        <v>350</v>
      </c>
      <c r="E75" s="36"/>
      <c r="F75" s="8">
        <f t="shared" si="2"/>
        <v>0</v>
      </c>
    </row>
    <row r="76" spans="1:6" ht="15" customHeight="1" thickBot="1">
      <c r="A76" s="41"/>
      <c r="B76" s="20">
        <v>19</v>
      </c>
      <c r="C76" s="12" t="s">
        <v>37</v>
      </c>
      <c r="D76" s="25">
        <v>2376</v>
      </c>
      <c r="E76" s="36"/>
      <c r="F76" s="8">
        <f t="shared" si="2"/>
        <v>0</v>
      </c>
    </row>
    <row r="77" spans="1:5" ht="15.75" customHeight="1" thickBot="1">
      <c r="A77" s="4"/>
      <c r="B77" s="4"/>
      <c r="C77" s="32" t="s">
        <v>10</v>
      </c>
      <c r="D77" s="34">
        <f>SUM(D58:D76)</f>
        <v>86901</v>
      </c>
      <c r="E77" s="35">
        <f>SUM(E58:E76)</f>
        <v>0</v>
      </c>
    </row>
    <row r="78" spans="1:5" ht="13.5" customHeight="1">
      <c r="A78" s="11"/>
      <c r="B78" s="11"/>
      <c r="C78" s="3"/>
      <c r="D78" s="2"/>
      <c r="E78" s="2"/>
    </row>
    <row r="79" spans="1:6" ht="15" customHeight="1">
      <c r="A79" s="22"/>
      <c r="B79" s="18"/>
      <c r="C79" s="3"/>
      <c r="D79" s="9" t="s">
        <v>8</v>
      </c>
      <c r="E79" s="9" t="s">
        <v>3</v>
      </c>
      <c r="F79" s="9" t="s">
        <v>11</v>
      </c>
    </row>
    <row r="80" spans="1:6" ht="15" customHeight="1">
      <c r="A80" s="42" t="s">
        <v>15</v>
      </c>
      <c r="B80" s="19"/>
      <c r="C80" s="12" t="s">
        <v>0</v>
      </c>
      <c r="D80" s="28">
        <v>154</v>
      </c>
      <c r="E80" s="38"/>
      <c r="F80" s="8">
        <f>+E80/D80</f>
        <v>0</v>
      </c>
    </row>
    <row r="81" spans="1:6" ht="15" customHeight="1">
      <c r="A81" s="42"/>
      <c r="B81" s="19"/>
      <c r="C81" s="12" t="s">
        <v>1</v>
      </c>
      <c r="D81" s="28">
        <v>79</v>
      </c>
      <c r="E81" s="38"/>
      <c r="F81" s="8">
        <f>+E81/D81</f>
        <v>0</v>
      </c>
    </row>
    <row r="82" spans="1:6" ht="15" customHeight="1" thickBot="1">
      <c r="A82" s="42"/>
      <c r="B82" s="19"/>
      <c r="C82" s="12" t="s">
        <v>2</v>
      </c>
      <c r="D82" s="28">
        <v>44</v>
      </c>
      <c r="E82" s="38"/>
      <c r="F82" s="8">
        <f>+E82/D82</f>
        <v>0</v>
      </c>
    </row>
    <row r="83" spans="1:5" ht="15.75" thickBot="1">
      <c r="A83" s="21"/>
      <c r="B83" s="18"/>
      <c r="C83" s="31" t="s">
        <v>16</v>
      </c>
      <c r="E83" s="10">
        <f>E80+E81+E82</f>
        <v>0</v>
      </c>
    </row>
    <row r="84" ht="13.5" thickBot="1"/>
    <row r="85" spans="2:5" ht="16.5" thickBot="1">
      <c r="B85" s="43" t="s">
        <v>73</v>
      </c>
      <c r="C85" s="44"/>
      <c r="E85" s="23">
        <f>E23+E55+E77+E83</f>
        <v>0</v>
      </c>
    </row>
    <row r="86" ht="13.5" customHeight="1">
      <c r="G86" s="13"/>
    </row>
    <row r="87" ht="14.25" customHeight="1">
      <c r="G87" s="13"/>
    </row>
    <row r="88" spans="3:7" ht="15" customHeight="1">
      <c r="C88" s="14"/>
      <c r="E88" s="24" t="s">
        <v>12</v>
      </c>
      <c r="F88" s="24" t="s">
        <v>13</v>
      </c>
      <c r="G88" s="24" t="s">
        <v>18</v>
      </c>
    </row>
    <row r="89" spans="3:7" ht="12.75" customHeight="1">
      <c r="C89" s="49" t="s">
        <v>17</v>
      </c>
      <c r="D89" s="51"/>
      <c r="E89" s="53"/>
      <c r="F89" s="45" t="s">
        <v>19</v>
      </c>
      <c r="G89" s="46"/>
    </row>
    <row r="90" spans="3:7" ht="15" customHeight="1">
      <c r="C90" s="50"/>
      <c r="D90" s="52"/>
      <c r="E90" s="54"/>
      <c r="F90" s="47"/>
      <c r="G90" s="48"/>
    </row>
  </sheetData>
  <sheetProtection password="EB22" sheet="1" objects="1" scenarios="1" selectLockedCells="1"/>
  <mergeCells count="9">
    <mergeCell ref="B85:C85"/>
    <mergeCell ref="F89:G90"/>
    <mergeCell ref="C89:C90"/>
    <mergeCell ref="D89:D90"/>
    <mergeCell ref="E89:E90"/>
    <mergeCell ref="A26:A54"/>
    <mergeCell ref="A4:A22"/>
    <mergeCell ref="A58:A76"/>
    <mergeCell ref="A80:A82"/>
  </mergeCells>
  <printOptions horizontalCentered="1"/>
  <pageMargins left="0" right="0" top="0.5905511811023623" bottom="0.3937007874015748" header="0.1968503937007874" footer="0"/>
  <pageSetup fitToHeight="1" fitToWidth="1" horizontalDpi="300" verticalDpi="300" orientation="portrait" paperSize="9" scale="55" r:id="rId1"/>
  <headerFooter alignWithMargins="0">
    <oddHeader>&amp;CAnexo 1
Desglose de la Propuesta Económica</oddHeader>
  </headerFooter>
  <rowBreaks count="3" manualBreakCount="3">
    <brk id="23" max="255" man="1"/>
    <brk id="54" max="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Servimad SIE S.L: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Joaquín Montesinos Hernández</dc:creator>
  <cp:keywords/>
  <dc:description/>
  <cp:lastModifiedBy>aaguilarp</cp:lastModifiedBy>
  <cp:lastPrinted>2012-03-27T14:45:58Z</cp:lastPrinted>
  <dcterms:created xsi:type="dcterms:W3CDTF">2010-04-13T12:36:01Z</dcterms:created>
  <dcterms:modified xsi:type="dcterms:W3CDTF">2012-03-27T14:46:56Z</dcterms:modified>
  <cp:category/>
  <cp:version/>
  <cp:contentType/>
  <cp:contentStatus/>
</cp:coreProperties>
</file>